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36" windowHeight="4008" activeTab="0"/>
  </bookViews>
  <sheets>
    <sheet name="Баланс" sheetId="1" r:id="rId1"/>
    <sheet name="Фин.результ." sheetId="2" r:id="rId2"/>
  </sheets>
  <definedNames>
    <definedName name="_xlnm.Print_Area" localSheetId="0">'Баланс'!$A$1:$H$110</definedName>
    <definedName name="_xlnm.Print_Area" localSheetId="1">'Фин.результ.'!$A$1:$G$21</definedName>
  </definedNames>
  <calcPr fullCalcOnLoad="1" refMode="R1C1"/>
</workbook>
</file>

<file path=xl/sharedStrings.xml><?xml version="1.0" encoding="utf-8"?>
<sst xmlns="http://schemas.openxmlformats.org/spreadsheetml/2006/main" count="165" uniqueCount="157">
  <si>
    <t>І. Необоротні активи</t>
  </si>
  <si>
    <t xml:space="preserve"> Основні засоби:</t>
  </si>
  <si>
    <t xml:space="preserve"> знос</t>
  </si>
  <si>
    <t xml:space="preserve">  Довгострокові біологічні активи:</t>
  </si>
  <si>
    <t xml:space="preserve"> Довгострокові фінансові інвестиції</t>
  </si>
  <si>
    <t xml:space="preserve"> Інші необоротні активи</t>
  </si>
  <si>
    <t xml:space="preserve"> первісна вартість</t>
  </si>
  <si>
    <t>Усьгого за розділом І</t>
  </si>
  <si>
    <t>ІІ. Оборотні активи</t>
  </si>
  <si>
    <t xml:space="preserve"> Дебіторська заборгованість за товари, роботи,                         послуги:</t>
  </si>
  <si>
    <t xml:space="preserve"> Дебіторська заборгованість за розрахунками з                  бюджетом</t>
  </si>
  <si>
    <t xml:space="preserve"> інша поточна дебіторська заборгованість</t>
  </si>
  <si>
    <t xml:space="preserve"> Поточні фінансові інвестиції</t>
  </si>
  <si>
    <t xml:space="preserve"> Грошові кошти та їх еквіваленти:</t>
  </si>
  <si>
    <t xml:space="preserve"> інші оборотні активи</t>
  </si>
  <si>
    <t>Усьгого за розділом ІІ</t>
  </si>
  <si>
    <t>Баланс</t>
  </si>
  <si>
    <t>Актив</t>
  </si>
  <si>
    <t>Код     рядка</t>
  </si>
  <si>
    <t xml:space="preserve"> за ЄДРПОУ</t>
  </si>
  <si>
    <t xml:space="preserve"> за КОАТУУ</t>
  </si>
  <si>
    <t xml:space="preserve"> за КВЕД</t>
  </si>
  <si>
    <t>Дата ( рік, місяць, число)</t>
  </si>
  <si>
    <t>Пасив</t>
  </si>
  <si>
    <t>І. Власний капитал</t>
  </si>
  <si>
    <t xml:space="preserve"> Нерозподілений прибуток (непокритий збиток)</t>
  </si>
  <si>
    <t xml:space="preserve"> Короткострокові кредити банків</t>
  </si>
  <si>
    <t xml:space="preserve"> Інші поточні зобов`язання</t>
  </si>
  <si>
    <t>за</t>
  </si>
  <si>
    <t>Стаття</t>
  </si>
  <si>
    <t>За звітний період</t>
  </si>
  <si>
    <t>За аналогічний період                             попереднього року</t>
  </si>
  <si>
    <t xml:space="preserve"> Інші операційні доходи</t>
  </si>
  <si>
    <t xml:space="preserve"> Інші операційні витрати</t>
  </si>
  <si>
    <t xml:space="preserve"> Податок на прибуток</t>
  </si>
  <si>
    <t xml:space="preserve">                                                                       Керівник</t>
  </si>
  <si>
    <t xml:space="preserve">                                                                      Головний бухгалтер</t>
  </si>
  <si>
    <t xml:space="preserve">                                                      2. Звіт про фінансові результати</t>
  </si>
  <si>
    <t xml:space="preserve"> за КОПФГ</t>
  </si>
  <si>
    <t xml:space="preserve"> Організаційно-правова форма господарювання</t>
  </si>
  <si>
    <t xml:space="preserve">     Додаток 1</t>
  </si>
  <si>
    <t>Код за ДКУД</t>
  </si>
  <si>
    <t xml:space="preserve">Форма № 1-м      </t>
  </si>
  <si>
    <t>01</t>
  </si>
  <si>
    <t>КОДИ</t>
  </si>
  <si>
    <t xml:space="preserve"> Інші  доходи</t>
  </si>
  <si>
    <t xml:space="preserve">Cобівартість реалізованної продукції (товарів, робіт, послуг) </t>
  </si>
  <si>
    <t xml:space="preserve"> Інші витрати </t>
  </si>
  <si>
    <t xml:space="preserve"> Додатковий капітал</t>
  </si>
  <si>
    <t xml:space="preserve"> Резервний капітал</t>
  </si>
  <si>
    <t xml:space="preserve"> Неоплачений капітал</t>
  </si>
  <si>
    <t>1005</t>
  </si>
  <si>
    <t>1010</t>
  </si>
  <si>
    <t>1011</t>
  </si>
  <si>
    <t>1012</t>
  </si>
  <si>
    <t>1095</t>
  </si>
  <si>
    <t>1100</t>
  </si>
  <si>
    <t xml:space="preserve"> Запаси</t>
  </si>
  <si>
    <t xml:space="preserve"> у тому числі готова продукція</t>
  </si>
  <si>
    <t>1103</t>
  </si>
  <si>
    <t>1110</t>
  </si>
  <si>
    <t>1125</t>
  </si>
  <si>
    <t>1135</t>
  </si>
  <si>
    <t>1136</t>
  </si>
  <si>
    <t>1155</t>
  </si>
  <si>
    <t>1165</t>
  </si>
  <si>
    <t xml:space="preserve"> Витрати майбутніх періодів</t>
  </si>
  <si>
    <t>1170</t>
  </si>
  <si>
    <t>1190</t>
  </si>
  <si>
    <t>1195</t>
  </si>
  <si>
    <t>1400</t>
  </si>
  <si>
    <t>1420</t>
  </si>
  <si>
    <t>1495</t>
  </si>
  <si>
    <t>1615</t>
  </si>
  <si>
    <t>1620</t>
  </si>
  <si>
    <t>1625</t>
  </si>
  <si>
    <t>1630</t>
  </si>
  <si>
    <t>1690</t>
  </si>
  <si>
    <t>1695</t>
  </si>
  <si>
    <t>1900</t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</si>
  <si>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</si>
  <si>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</si>
  <si>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</si>
  <si>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</si>
  <si>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</si>
  <si>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</si>
  <si>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</si>
  <si>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</si>
  <si>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</si>
  <si>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</si>
  <si>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</si>
  <si>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r>
      <t xml:space="preserve"> </t>
    </r>
    <r>
      <rPr>
        <b/>
        <sz val="8"/>
        <rFont val="Arial"/>
        <family val="2"/>
      </rPr>
      <t xml:space="preserve">Чистий прибуток ( збиток) </t>
    </r>
    <r>
      <rPr>
        <sz val="8"/>
        <rFont val="Arial"/>
        <family val="2"/>
      </rPr>
      <t>( 2290 - 2300)</t>
    </r>
  </si>
  <si>
    <t xml:space="preserve"> Фінансоіий результат до оподаткування (2280 - 2285) </t>
  </si>
  <si>
    <r>
      <t xml:space="preserve"> </t>
    </r>
    <r>
      <rPr>
        <b/>
        <sz val="8"/>
        <rFont val="Arial"/>
        <family val="2"/>
      </rPr>
      <t xml:space="preserve">Разом витрати </t>
    </r>
    <r>
      <rPr>
        <sz val="8"/>
        <rFont val="Arial"/>
        <family val="2"/>
      </rPr>
      <t>( 2050 + 2180 + 2270 )</t>
    </r>
  </si>
  <si>
    <r>
      <t xml:space="preserve"> </t>
    </r>
    <r>
      <rPr>
        <b/>
        <sz val="8"/>
        <rFont val="Arial"/>
        <family val="2"/>
      </rPr>
      <t xml:space="preserve">Разом чисті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доходи </t>
    </r>
    <r>
      <rPr>
        <sz val="8"/>
        <rFont val="Arial"/>
        <family val="2"/>
      </rPr>
      <t>( 2000 + 2120 + 2240 )</t>
    </r>
  </si>
  <si>
    <t xml:space="preserve">Чистий дохід (виручка) від реалізації продукції    (товарів, робіт, послуг) </t>
  </si>
  <si>
    <t>Усьгого за розділом ІІІ</t>
  </si>
  <si>
    <t>1700</t>
  </si>
  <si>
    <t>ІV. Зобов`язання, пов`язані з необоротними активами, утримуваними для продажу, та групами вибуття</t>
  </si>
  <si>
    <t>Доходи майбутніх періодів</t>
  </si>
  <si>
    <t>1665</t>
  </si>
  <si>
    <t xml:space="preserve">розрахунками з оплати праці </t>
  </si>
  <si>
    <t>розрахунками зі страхування</t>
  </si>
  <si>
    <t>розрахунками з бюджетом</t>
  </si>
  <si>
    <t>ІІІ. Поточні зобов`язання</t>
  </si>
  <si>
    <t>1600</t>
  </si>
  <si>
    <t xml:space="preserve"> Поточна заборгованість за :</t>
  </si>
  <si>
    <t xml:space="preserve">  довгостроковими зобов`язаннями</t>
  </si>
  <si>
    <t>1610</t>
  </si>
  <si>
    <t xml:space="preserve">        товари, роботи,  послуги</t>
  </si>
  <si>
    <t xml:space="preserve">      у тому числі з податку на прибуток</t>
  </si>
  <si>
    <t>1621</t>
  </si>
  <si>
    <t>1425</t>
  </si>
  <si>
    <t>1415</t>
  </si>
  <si>
    <t>1410</t>
  </si>
  <si>
    <t xml:space="preserve"> Зареєстрований (пайовий) капітал</t>
  </si>
  <si>
    <t>1020</t>
  </si>
  <si>
    <t>1030</t>
  </si>
  <si>
    <t>1090</t>
  </si>
  <si>
    <t xml:space="preserve"> Поточні біологічні активи</t>
  </si>
  <si>
    <t>1160</t>
  </si>
  <si>
    <t>ІІІ. Необоротні активи,утримувані для продажу, та групи вибуття</t>
  </si>
  <si>
    <t xml:space="preserve"> Форма № 2-м      </t>
  </si>
  <si>
    <r>
      <t xml:space="preserve"> Підприємство </t>
    </r>
    <r>
      <rPr>
        <i/>
        <u val="single"/>
        <sz val="10"/>
        <rFont val="Arial"/>
        <family val="2"/>
      </rPr>
      <t xml:space="preserve">         КП "КОНТАКТ"                                             .</t>
    </r>
  </si>
  <si>
    <r>
      <t xml:space="preserve"> </t>
    </r>
    <r>
      <rPr>
        <i/>
        <u val="single"/>
        <sz val="10"/>
        <rFont val="Arial"/>
        <family val="2"/>
      </rPr>
      <t xml:space="preserve">                            комунальне підприємство                             .</t>
    </r>
  </si>
  <si>
    <t>56.29</t>
  </si>
  <si>
    <r>
      <t xml:space="preserve"> Вид економічної діяльності </t>
    </r>
    <r>
      <rPr>
        <u val="single"/>
        <sz val="8"/>
        <rFont val="Arial"/>
        <family val="2"/>
      </rPr>
      <t xml:space="preserve">  </t>
    </r>
    <r>
      <rPr>
        <i/>
        <u val="single"/>
        <sz val="8"/>
        <rFont val="Arial"/>
        <family val="2"/>
      </rPr>
      <t xml:space="preserve">Постачання інших готовий страв  </t>
    </r>
  </si>
  <si>
    <t xml:space="preserve"> Нематеріальні активи</t>
  </si>
  <si>
    <t xml:space="preserve"> накопичена амортизація</t>
  </si>
  <si>
    <t xml:space="preserve"> Незавершені капітальні інвестиції будівництво</t>
  </si>
  <si>
    <t>1000</t>
  </si>
  <si>
    <t>1001</t>
  </si>
  <si>
    <t>1002</t>
  </si>
  <si>
    <r>
      <t xml:space="preserve"> Одиниця виміру: </t>
    </r>
    <r>
      <rPr>
        <u val="single"/>
        <sz val="8"/>
        <rFont val="Arial"/>
        <family val="2"/>
      </rPr>
      <t>тис. грн. з одним десятковим знаком</t>
    </r>
  </si>
  <si>
    <t xml:space="preserve">                                               1. Баланс  на</t>
  </si>
  <si>
    <r>
      <t xml:space="preserve"> Територія </t>
    </r>
    <r>
      <rPr>
        <i/>
        <u val="single"/>
        <sz val="10"/>
        <rFont val="Arial"/>
        <family val="2"/>
      </rPr>
      <t xml:space="preserve">       Дніпропетровска                                               .</t>
    </r>
  </si>
  <si>
    <r>
      <t xml:space="preserve"> Адреса, телефон </t>
    </r>
    <r>
      <rPr>
        <i/>
        <u val="single"/>
        <sz val="10"/>
        <rFont val="Arial"/>
        <family val="2"/>
      </rPr>
      <t xml:space="preserve">  </t>
    </r>
    <r>
      <rPr>
        <i/>
        <u val="single"/>
        <sz val="9"/>
        <rFont val="Arial"/>
        <family val="2"/>
      </rPr>
      <t>пр-т. Дмитра Яворницького, 75 ,м. Дніпро, ДНІПРОПЕТРОВСЬКА обл., 49000</t>
    </r>
    <r>
      <rPr>
        <i/>
        <sz val="9"/>
        <rFont val="Arial"/>
        <family val="2"/>
      </rPr>
      <t xml:space="preserve">         </t>
    </r>
    <r>
      <rPr>
        <i/>
        <u val="single"/>
        <sz val="9"/>
        <rFont val="Arial"/>
        <family val="2"/>
      </rPr>
      <t xml:space="preserve">  т.744-62-80 .</t>
    </r>
  </si>
  <si>
    <t>до Національного положення (стандарту)</t>
  </si>
  <si>
    <t>бухгалтерського обліку 25 "Спрощена фінансова</t>
  </si>
  <si>
    <t>звітність "</t>
  </si>
  <si>
    <t>Фінансова  звітність  малого  підприємства</t>
  </si>
  <si>
    <t>На початок                                  звітного року</t>
  </si>
  <si>
    <t>На кінець                                      звітного періоду</t>
  </si>
  <si>
    <t>1200</t>
  </si>
  <si>
    <t>1300</t>
  </si>
  <si>
    <t>На початок                                   звітного року</t>
  </si>
  <si>
    <t>На кінець                                            звітного періоду</t>
  </si>
  <si>
    <t>ІІ. Довгострокові зобов`язання, цільове фінансування та забезпечення</t>
  </si>
  <si>
    <t>1595</t>
  </si>
  <si>
    <r>
      <t xml:space="preserve">20 </t>
    </r>
    <r>
      <rPr>
        <i/>
        <u val="single"/>
        <sz val="10"/>
        <rFont val="Arial"/>
        <family val="2"/>
      </rPr>
      <t xml:space="preserve"> 21 </t>
    </r>
    <r>
      <rPr>
        <b/>
        <sz val="10"/>
        <rFont val="Arial"/>
        <family val="2"/>
      </rPr>
      <t>р.</t>
    </r>
  </si>
  <si>
    <r>
      <t xml:space="preserve"> Середня кількість працівників, осіб    </t>
    </r>
    <r>
      <rPr>
        <i/>
        <u val="single"/>
        <sz val="10"/>
        <rFont val="Arial"/>
        <family val="2"/>
      </rPr>
      <t xml:space="preserve">   </t>
    </r>
    <r>
      <rPr>
        <b/>
        <i/>
        <u val="single"/>
        <sz val="10"/>
        <color indexed="10"/>
        <rFont val="Arial"/>
        <family val="2"/>
      </rPr>
      <t>6</t>
    </r>
    <r>
      <rPr>
        <i/>
        <u val="single"/>
        <sz val="10"/>
        <rFont val="Arial"/>
        <family val="2"/>
      </rPr>
      <t xml:space="preserve"> чел.                                    .</t>
    </r>
  </si>
  <si>
    <t xml:space="preserve">    Олена  МУСАТОВА</t>
  </si>
  <si>
    <t xml:space="preserve"> Світлана  НЕРУШ</t>
  </si>
  <si>
    <t>рік</t>
  </si>
  <si>
    <t xml:space="preserve"> 31  грудня</t>
  </si>
  <si>
    <t>UA12020010010816623</t>
  </si>
  <si>
    <t>( пункт 4 розділ1)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</si>
</sst>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sz val="7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i/>
      <sz val="8"/>
      <name val="Arial Cyr"/>
      <family val="0"/>
    </font>
    <font>
      <b/>
      <i/>
      <u val="single"/>
      <sz val="10"/>
      <color indexed="10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72" fontId="9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49" fontId="8" fillId="0" borderId="13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left" indent="2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6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/>
    </xf>
    <xf numFmtId="172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72" fontId="9" fillId="0" borderId="1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1" fontId="10" fillId="0" borderId="2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2" fontId="19" fillId="0" borderId="10" xfId="0" applyNumberFormat="1" applyFont="1" applyFill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55</xdr:row>
      <xdr:rowOff>0</xdr:rowOff>
    </xdr:from>
    <xdr:to>
      <xdr:col>2</xdr:col>
      <xdr:colOff>114300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1623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200025</xdr:colOff>
      <xdr:row>55</xdr:row>
      <xdr:rowOff>0</xdr:rowOff>
    </xdr:from>
    <xdr:to>
      <xdr:col>2</xdr:col>
      <xdr:colOff>200025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32480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152400</xdr:colOff>
      <xdr:row>55</xdr:row>
      <xdr:rowOff>0</xdr:rowOff>
    </xdr:from>
    <xdr:to>
      <xdr:col>2</xdr:col>
      <xdr:colOff>152400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200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55</xdr:row>
      <xdr:rowOff>0</xdr:rowOff>
    </xdr:from>
    <xdr:to>
      <xdr:col>3</xdr:col>
      <xdr:colOff>123825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79095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55</xdr:row>
      <xdr:rowOff>0</xdr:rowOff>
    </xdr:from>
    <xdr:to>
      <xdr:col>3</xdr:col>
      <xdr:colOff>161925</xdr:colOff>
      <xdr:row>55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82905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343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</xdr:colOff>
      <xdr:row>55</xdr:row>
      <xdr:rowOff>0</xdr:rowOff>
    </xdr:from>
    <xdr:to>
      <xdr:col>4</xdr:col>
      <xdr:colOff>38100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3815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238125</xdr:colOff>
      <xdr:row>55</xdr:row>
      <xdr:rowOff>0</xdr:rowOff>
    </xdr:from>
    <xdr:to>
      <xdr:col>2</xdr:col>
      <xdr:colOff>238125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>
          <a:off x="32861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276225</xdr:colOff>
      <xdr:row>55</xdr:row>
      <xdr:rowOff>0</xdr:rowOff>
    </xdr:from>
    <xdr:to>
      <xdr:col>2</xdr:col>
      <xdr:colOff>276225</xdr:colOff>
      <xdr:row>55</xdr:row>
      <xdr:rowOff>0</xdr:rowOff>
    </xdr:to>
    <xdr:sp>
      <xdr:nvSpPr>
        <xdr:cNvPr id="9" name="Line 9"/>
        <xdr:cNvSpPr>
          <a:spLocks/>
        </xdr:cNvSpPr>
      </xdr:nvSpPr>
      <xdr:spPr>
        <a:xfrm>
          <a:off x="33242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55</xdr:row>
      <xdr:rowOff>0</xdr:rowOff>
    </xdr:from>
    <xdr:to>
      <xdr:col>2</xdr:col>
      <xdr:colOff>314325</xdr:colOff>
      <xdr:row>55</xdr:row>
      <xdr:rowOff>0</xdr:rowOff>
    </xdr:to>
    <xdr:sp>
      <xdr:nvSpPr>
        <xdr:cNvPr id="10" name="Line 10"/>
        <xdr:cNvSpPr>
          <a:spLocks/>
        </xdr:cNvSpPr>
      </xdr:nvSpPr>
      <xdr:spPr>
        <a:xfrm>
          <a:off x="33623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342900</xdr:colOff>
      <xdr:row>55</xdr:row>
      <xdr:rowOff>0</xdr:rowOff>
    </xdr:from>
    <xdr:to>
      <xdr:col>2</xdr:col>
      <xdr:colOff>342900</xdr:colOff>
      <xdr:row>55</xdr:row>
      <xdr:rowOff>0</xdr:rowOff>
    </xdr:to>
    <xdr:sp>
      <xdr:nvSpPr>
        <xdr:cNvPr id="11" name="Line 11"/>
        <xdr:cNvSpPr>
          <a:spLocks/>
        </xdr:cNvSpPr>
      </xdr:nvSpPr>
      <xdr:spPr>
        <a:xfrm>
          <a:off x="33909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390525</xdr:colOff>
      <xdr:row>55</xdr:row>
      <xdr:rowOff>0</xdr:rowOff>
    </xdr:from>
    <xdr:to>
      <xdr:col>2</xdr:col>
      <xdr:colOff>390525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34385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55</xdr:row>
      <xdr:rowOff>0</xdr:rowOff>
    </xdr:from>
    <xdr:to>
      <xdr:col>2</xdr:col>
      <xdr:colOff>428625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34766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55</xdr:row>
      <xdr:rowOff>0</xdr:rowOff>
    </xdr:from>
    <xdr:to>
      <xdr:col>2</xdr:col>
      <xdr:colOff>476250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352425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514350</xdr:colOff>
      <xdr:row>55</xdr:row>
      <xdr:rowOff>0</xdr:rowOff>
    </xdr:from>
    <xdr:to>
      <xdr:col>2</xdr:col>
      <xdr:colOff>514350</xdr:colOff>
      <xdr:row>55</xdr:row>
      <xdr:rowOff>0</xdr:rowOff>
    </xdr:to>
    <xdr:sp>
      <xdr:nvSpPr>
        <xdr:cNvPr id="15" name="Line 15"/>
        <xdr:cNvSpPr>
          <a:spLocks/>
        </xdr:cNvSpPr>
      </xdr:nvSpPr>
      <xdr:spPr>
        <a:xfrm>
          <a:off x="356235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55</xdr:row>
      <xdr:rowOff>0</xdr:rowOff>
    </xdr:from>
    <xdr:to>
      <xdr:col>2</xdr:col>
      <xdr:colOff>571500</xdr:colOff>
      <xdr:row>55</xdr:row>
      <xdr:rowOff>0</xdr:rowOff>
    </xdr:to>
    <xdr:sp>
      <xdr:nvSpPr>
        <xdr:cNvPr id="16" name="Line 16"/>
        <xdr:cNvSpPr>
          <a:spLocks/>
        </xdr:cNvSpPr>
      </xdr:nvSpPr>
      <xdr:spPr>
        <a:xfrm>
          <a:off x="36195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609600</xdr:colOff>
      <xdr:row>55</xdr:row>
      <xdr:rowOff>0</xdr:rowOff>
    </xdr:from>
    <xdr:to>
      <xdr:col>2</xdr:col>
      <xdr:colOff>609600</xdr:colOff>
      <xdr:row>55</xdr:row>
      <xdr:rowOff>0</xdr:rowOff>
    </xdr:to>
    <xdr:sp>
      <xdr:nvSpPr>
        <xdr:cNvPr id="17" name="Line 17"/>
        <xdr:cNvSpPr>
          <a:spLocks/>
        </xdr:cNvSpPr>
      </xdr:nvSpPr>
      <xdr:spPr>
        <a:xfrm>
          <a:off x="36576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55</xdr:row>
      <xdr:rowOff>0</xdr:rowOff>
    </xdr:from>
    <xdr:to>
      <xdr:col>3</xdr:col>
      <xdr:colOff>38100</xdr:colOff>
      <xdr:row>55</xdr:row>
      <xdr:rowOff>0</xdr:rowOff>
    </xdr:to>
    <xdr:sp>
      <xdr:nvSpPr>
        <xdr:cNvPr id="18" name="Line 18"/>
        <xdr:cNvSpPr>
          <a:spLocks/>
        </xdr:cNvSpPr>
      </xdr:nvSpPr>
      <xdr:spPr>
        <a:xfrm>
          <a:off x="37052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55</xdr:row>
      <xdr:rowOff>0</xdr:rowOff>
    </xdr:from>
    <xdr:to>
      <xdr:col>3</xdr:col>
      <xdr:colOff>85725</xdr:colOff>
      <xdr:row>55</xdr:row>
      <xdr:rowOff>0</xdr:rowOff>
    </xdr:to>
    <xdr:sp>
      <xdr:nvSpPr>
        <xdr:cNvPr id="19" name="Line 19"/>
        <xdr:cNvSpPr>
          <a:spLocks/>
        </xdr:cNvSpPr>
      </xdr:nvSpPr>
      <xdr:spPr>
        <a:xfrm>
          <a:off x="375285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20" name="Line 20"/>
        <xdr:cNvSpPr>
          <a:spLocks/>
        </xdr:cNvSpPr>
      </xdr:nvSpPr>
      <xdr:spPr>
        <a:xfrm>
          <a:off x="38862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55</xdr:row>
      <xdr:rowOff>0</xdr:rowOff>
    </xdr:from>
    <xdr:to>
      <xdr:col>3</xdr:col>
      <xdr:colOff>257175</xdr:colOff>
      <xdr:row>55</xdr:row>
      <xdr:rowOff>0</xdr:rowOff>
    </xdr:to>
    <xdr:sp>
      <xdr:nvSpPr>
        <xdr:cNvPr id="21" name="Line 21"/>
        <xdr:cNvSpPr>
          <a:spLocks/>
        </xdr:cNvSpPr>
      </xdr:nvSpPr>
      <xdr:spPr>
        <a:xfrm>
          <a:off x="39243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55</xdr:row>
      <xdr:rowOff>0</xdr:rowOff>
    </xdr:from>
    <xdr:to>
      <xdr:col>3</xdr:col>
      <xdr:colOff>295275</xdr:colOff>
      <xdr:row>55</xdr:row>
      <xdr:rowOff>0</xdr:rowOff>
    </xdr:to>
    <xdr:sp>
      <xdr:nvSpPr>
        <xdr:cNvPr id="22" name="Line 22"/>
        <xdr:cNvSpPr>
          <a:spLocks/>
        </xdr:cNvSpPr>
      </xdr:nvSpPr>
      <xdr:spPr>
        <a:xfrm>
          <a:off x="3962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55</xdr:row>
      <xdr:rowOff>0</xdr:rowOff>
    </xdr:from>
    <xdr:to>
      <xdr:col>3</xdr:col>
      <xdr:colOff>333375</xdr:colOff>
      <xdr:row>55</xdr:row>
      <xdr:rowOff>0</xdr:rowOff>
    </xdr:to>
    <xdr:sp>
      <xdr:nvSpPr>
        <xdr:cNvPr id="23" name="Line 23"/>
        <xdr:cNvSpPr>
          <a:spLocks/>
        </xdr:cNvSpPr>
      </xdr:nvSpPr>
      <xdr:spPr>
        <a:xfrm>
          <a:off x="40005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371475</xdr:colOff>
      <xdr:row>55</xdr:row>
      <xdr:rowOff>0</xdr:rowOff>
    </xdr:from>
    <xdr:to>
      <xdr:col>3</xdr:col>
      <xdr:colOff>371475</xdr:colOff>
      <xdr:row>55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55</xdr:row>
      <xdr:rowOff>0</xdr:rowOff>
    </xdr:from>
    <xdr:to>
      <xdr:col>3</xdr:col>
      <xdr:colOff>409575</xdr:colOff>
      <xdr:row>55</xdr:row>
      <xdr:rowOff>0</xdr:rowOff>
    </xdr:to>
    <xdr:sp>
      <xdr:nvSpPr>
        <xdr:cNvPr id="25" name="Line 25"/>
        <xdr:cNvSpPr>
          <a:spLocks/>
        </xdr:cNvSpPr>
      </xdr:nvSpPr>
      <xdr:spPr>
        <a:xfrm>
          <a:off x="40767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55</xdr:row>
      <xdr:rowOff>0</xdr:rowOff>
    </xdr:from>
    <xdr:to>
      <xdr:col>3</xdr:col>
      <xdr:colOff>447675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41148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485775</xdr:colOff>
      <xdr:row>55</xdr:row>
      <xdr:rowOff>0</xdr:rowOff>
    </xdr:from>
    <xdr:to>
      <xdr:col>3</xdr:col>
      <xdr:colOff>485775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41529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523875</xdr:colOff>
      <xdr:row>55</xdr:row>
      <xdr:rowOff>0</xdr:rowOff>
    </xdr:from>
    <xdr:to>
      <xdr:col>3</xdr:col>
      <xdr:colOff>523875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41910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55</xdr:row>
      <xdr:rowOff>0</xdr:rowOff>
    </xdr:from>
    <xdr:to>
      <xdr:col>3</xdr:col>
      <xdr:colOff>561975</xdr:colOff>
      <xdr:row>55</xdr:row>
      <xdr:rowOff>0</xdr:rowOff>
    </xdr:to>
    <xdr:sp>
      <xdr:nvSpPr>
        <xdr:cNvPr id="29" name="Line 29"/>
        <xdr:cNvSpPr>
          <a:spLocks/>
        </xdr:cNvSpPr>
      </xdr:nvSpPr>
      <xdr:spPr>
        <a:xfrm>
          <a:off x="42291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55</xdr:row>
      <xdr:rowOff>0</xdr:rowOff>
    </xdr:from>
    <xdr:to>
      <xdr:col>3</xdr:col>
      <xdr:colOff>600075</xdr:colOff>
      <xdr:row>55</xdr:row>
      <xdr:rowOff>0</xdr:rowOff>
    </xdr:to>
    <xdr:sp>
      <xdr:nvSpPr>
        <xdr:cNvPr id="30" name="Line 30"/>
        <xdr:cNvSpPr>
          <a:spLocks/>
        </xdr:cNvSpPr>
      </xdr:nvSpPr>
      <xdr:spPr>
        <a:xfrm>
          <a:off x="42672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55</xdr:row>
      <xdr:rowOff>0</xdr:rowOff>
    </xdr:from>
    <xdr:to>
      <xdr:col>3</xdr:col>
      <xdr:colOff>638175</xdr:colOff>
      <xdr:row>55</xdr:row>
      <xdr:rowOff>0</xdr:rowOff>
    </xdr:to>
    <xdr:sp>
      <xdr:nvSpPr>
        <xdr:cNvPr id="31" name="Line 31"/>
        <xdr:cNvSpPr>
          <a:spLocks/>
        </xdr:cNvSpPr>
      </xdr:nvSpPr>
      <xdr:spPr>
        <a:xfrm>
          <a:off x="43053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abSelected="1" zoomScalePageLayoutView="0" workbookViewId="0" topLeftCell="A13">
      <selection activeCell="F81" sqref="F81:H81"/>
    </sheetView>
  </sheetViews>
  <sheetFormatPr defaultColWidth="9.00390625" defaultRowHeight="12.75"/>
  <cols>
    <col min="1" max="1" width="30.50390625" style="0" customWidth="1"/>
    <col min="2" max="2" width="9.50390625" style="0" customWidth="1"/>
    <col min="3" max="3" width="8.125" style="0" customWidth="1"/>
    <col min="4" max="4" width="8.875" style="0" customWidth="1"/>
    <col min="5" max="5" width="13.625" style="0" customWidth="1"/>
    <col min="6" max="6" width="12.00390625" style="0" customWidth="1"/>
    <col min="7" max="7" width="4.50390625" style="0" customWidth="1"/>
    <col min="8" max="8" width="8.625" style="0" customWidth="1"/>
  </cols>
  <sheetData>
    <row r="1" spans="1:8" ht="12" customHeight="1">
      <c r="A1" s="5"/>
      <c r="B1" s="5"/>
      <c r="C1" s="5"/>
      <c r="D1" s="5"/>
      <c r="E1" s="56" t="s">
        <v>40</v>
      </c>
      <c r="F1" s="57"/>
      <c r="G1" s="57"/>
      <c r="H1" s="57"/>
    </row>
    <row r="2" spans="1:8" ht="12" customHeight="1">
      <c r="A2" s="5"/>
      <c r="B2" s="5"/>
      <c r="C2" s="5"/>
      <c r="D2" s="5"/>
      <c r="E2" s="56" t="s">
        <v>137</v>
      </c>
      <c r="F2" s="57"/>
      <c r="G2" s="57"/>
      <c r="H2" s="57"/>
    </row>
    <row r="3" spans="1:8" ht="12" customHeight="1">
      <c r="A3" s="5"/>
      <c r="B3" s="5"/>
      <c r="C3" s="5"/>
      <c r="D3" s="5"/>
      <c r="E3" s="56" t="s">
        <v>138</v>
      </c>
      <c r="F3" s="57"/>
      <c r="G3" s="57"/>
      <c r="H3" s="57"/>
    </row>
    <row r="4" spans="1:8" ht="12" customHeight="1">
      <c r="A4" s="5"/>
      <c r="B4" s="5"/>
      <c r="C4" s="5"/>
      <c r="D4" s="5"/>
      <c r="E4" s="56" t="s">
        <v>139</v>
      </c>
      <c r="F4" s="57"/>
      <c r="G4" s="57"/>
      <c r="H4" s="57"/>
    </row>
    <row r="5" spans="1:8" ht="12" customHeight="1">
      <c r="A5" s="5"/>
      <c r="B5" s="5"/>
      <c r="C5" s="5"/>
      <c r="D5" s="5"/>
      <c r="E5" s="56" t="s">
        <v>156</v>
      </c>
      <c r="F5" s="57"/>
      <c r="G5" s="57"/>
      <c r="H5" s="57"/>
    </row>
    <row r="6" spans="1:8" ht="17.25" customHeight="1">
      <c r="A6" s="5"/>
      <c r="B6" s="5"/>
      <c r="C6" s="5"/>
      <c r="D6" s="5"/>
      <c r="E6" s="5"/>
      <c r="F6" s="27"/>
      <c r="G6" s="28"/>
      <c r="H6" s="28"/>
    </row>
    <row r="7" spans="1:8" ht="9" customHeight="1">
      <c r="A7" s="5"/>
      <c r="B7" s="48"/>
      <c r="C7" s="49"/>
      <c r="D7" s="49"/>
      <c r="E7" s="49"/>
      <c r="F7" s="56"/>
      <c r="G7" s="57"/>
      <c r="H7" s="57"/>
    </row>
    <row r="8" spans="1:8" ht="12.75" customHeight="1">
      <c r="A8" s="58" t="s">
        <v>140</v>
      </c>
      <c r="B8" s="59"/>
      <c r="C8" s="59"/>
      <c r="D8" s="59"/>
      <c r="E8" s="59"/>
      <c r="F8" s="59"/>
      <c r="G8" s="59"/>
      <c r="H8" s="59"/>
    </row>
    <row r="9" spans="1:8" ht="12" customHeight="1">
      <c r="A9" s="5"/>
      <c r="B9" s="5"/>
      <c r="C9" s="29"/>
      <c r="D9" s="29"/>
      <c r="E9" s="29"/>
      <c r="F9" s="29"/>
      <c r="G9" s="29"/>
      <c r="H9" s="29"/>
    </row>
    <row r="10" spans="1:8" ht="12.75">
      <c r="A10" s="5"/>
      <c r="B10" s="5"/>
      <c r="C10" s="5"/>
      <c r="D10" s="5"/>
      <c r="E10" s="5"/>
      <c r="F10" s="98" t="s">
        <v>44</v>
      </c>
      <c r="G10" s="98"/>
      <c r="H10" s="99"/>
    </row>
    <row r="11" spans="1:8" ht="12.75">
      <c r="A11" s="5"/>
      <c r="B11" s="5"/>
      <c r="C11" s="5"/>
      <c r="D11" s="30" t="s">
        <v>22</v>
      </c>
      <c r="E11" s="5"/>
      <c r="F11" s="31">
        <v>2021</v>
      </c>
      <c r="G11" s="31">
        <v>10</v>
      </c>
      <c r="H11" s="32" t="s">
        <v>43</v>
      </c>
    </row>
    <row r="12" spans="1:8" ht="12.75" customHeight="1">
      <c r="A12" s="56" t="s">
        <v>123</v>
      </c>
      <c r="B12" s="57"/>
      <c r="C12" s="57"/>
      <c r="D12" s="57"/>
      <c r="E12" s="33" t="s">
        <v>19</v>
      </c>
      <c r="F12" s="94">
        <v>30619729</v>
      </c>
      <c r="G12" s="95"/>
      <c r="H12" s="96"/>
    </row>
    <row r="13" spans="1:8" ht="12.75" customHeight="1">
      <c r="A13" s="56" t="s">
        <v>135</v>
      </c>
      <c r="B13" s="57"/>
      <c r="C13" s="57"/>
      <c r="D13" s="57"/>
      <c r="E13" s="33" t="s">
        <v>20</v>
      </c>
      <c r="F13" s="94" t="s">
        <v>155</v>
      </c>
      <c r="G13" s="95"/>
      <c r="H13" s="97"/>
    </row>
    <row r="14" spans="1:8" ht="12.75" customHeight="1">
      <c r="A14" s="56" t="s">
        <v>39</v>
      </c>
      <c r="B14" s="57"/>
      <c r="C14" s="57"/>
      <c r="D14" s="57"/>
      <c r="E14" s="33" t="s">
        <v>38</v>
      </c>
      <c r="F14" s="100">
        <v>150</v>
      </c>
      <c r="G14" s="101"/>
      <c r="H14" s="102"/>
    </row>
    <row r="15" spans="1:8" ht="12.75" customHeight="1">
      <c r="A15" s="56" t="s">
        <v>124</v>
      </c>
      <c r="B15" s="57"/>
      <c r="C15" s="57"/>
      <c r="D15" s="57"/>
      <c r="E15" s="33" t="s">
        <v>21</v>
      </c>
      <c r="F15" s="100" t="s">
        <v>125</v>
      </c>
      <c r="G15" s="101"/>
      <c r="H15" s="103"/>
    </row>
    <row r="16" spans="1:8" ht="12.75" customHeight="1">
      <c r="A16" s="33" t="s">
        <v>126</v>
      </c>
      <c r="B16" s="27"/>
      <c r="C16" s="27"/>
      <c r="D16" s="27"/>
      <c r="E16" s="50"/>
      <c r="F16" s="107"/>
      <c r="G16" s="107"/>
      <c r="H16" s="107"/>
    </row>
    <row r="17" spans="1:8" ht="12.75" customHeight="1">
      <c r="A17" s="56" t="s">
        <v>150</v>
      </c>
      <c r="B17" s="109"/>
      <c r="C17" s="109"/>
      <c r="D17" s="109"/>
      <c r="E17" s="33"/>
      <c r="F17" s="104"/>
      <c r="G17" s="104"/>
      <c r="H17" s="105"/>
    </row>
    <row r="18" spans="1:8" ht="12" customHeight="1">
      <c r="A18" s="33" t="s">
        <v>133</v>
      </c>
      <c r="B18" s="34"/>
      <c r="C18" s="5"/>
      <c r="D18" s="5"/>
      <c r="E18" s="5"/>
      <c r="F18" s="5"/>
      <c r="G18" s="5"/>
      <c r="H18" s="5"/>
    </row>
    <row r="19" spans="1:8" ht="12.75" customHeight="1">
      <c r="A19" s="56" t="s">
        <v>136</v>
      </c>
      <c r="B19" s="57"/>
      <c r="C19" s="57"/>
      <c r="D19" s="57"/>
      <c r="E19" s="57"/>
      <c r="F19" s="57"/>
      <c r="G19" s="57"/>
      <c r="H19" s="57"/>
    </row>
    <row r="20" spans="1:8" ht="29.25" customHeight="1">
      <c r="A20" s="34"/>
      <c r="B20" s="34"/>
      <c r="C20" s="5"/>
      <c r="D20" s="5"/>
      <c r="E20" s="35"/>
      <c r="F20" s="5"/>
      <c r="G20" s="36"/>
      <c r="H20" s="36"/>
    </row>
    <row r="21" spans="1:8" ht="12.75" customHeight="1">
      <c r="A21" s="106" t="s">
        <v>134</v>
      </c>
      <c r="B21" s="106"/>
      <c r="C21" s="108" t="s">
        <v>154</v>
      </c>
      <c r="D21" s="108"/>
      <c r="E21" s="38" t="s">
        <v>149</v>
      </c>
      <c r="F21" s="5"/>
      <c r="G21" s="5"/>
      <c r="H21" s="5"/>
    </row>
    <row r="22" spans="1:8" ht="8.25" customHeight="1">
      <c r="A22" s="37"/>
      <c r="B22" s="37"/>
      <c r="C22" s="2"/>
      <c r="D22" s="2"/>
      <c r="E22" s="38"/>
      <c r="F22" s="5"/>
      <c r="G22" s="51"/>
      <c r="H22" s="52"/>
    </row>
    <row r="23" spans="1:8" ht="12.75" customHeight="1">
      <c r="A23" s="37"/>
      <c r="B23" s="37"/>
      <c r="C23" s="2"/>
      <c r="D23" s="2"/>
      <c r="E23" s="35" t="s">
        <v>42</v>
      </c>
      <c r="F23" s="39" t="s">
        <v>41</v>
      </c>
      <c r="G23" s="81">
        <v>1801006</v>
      </c>
      <c r="H23" s="82"/>
    </row>
    <row r="24" spans="1:8" ht="7.5" customHeight="1">
      <c r="A24" s="34"/>
      <c r="B24" s="34"/>
      <c r="C24" s="5"/>
      <c r="D24" s="5"/>
      <c r="E24" s="5"/>
      <c r="F24" s="5"/>
      <c r="G24" s="5"/>
      <c r="H24" s="5"/>
    </row>
    <row r="25" spans="1:8" ht="12.75" customHeight="1">
      <c r="A25" s="83" t="s">
        <v>17</v>
      </c>
      <c r="B25" s="84"/>
      <c r="C25" s="90" t="s">
        <v>18</v>
      </c>
      <c r="D25" s="66" t="s">
        <v>141</v>
      </c>
      <c r="E25" s="67"/>
      <c r="F25" s="66" t="s">
        <v>142</v>
      </c>
      <c r="G25" s="76"/>
      <c r="H25" s="67"/>
    </row>
    <row r="26" spans="1:8" ht="12.75">
      <c r="A26" s="85"/>
      <c r="B26" s="86"/>
      <c r="C26" s="91"/>
      <c r="D26" s="68"/>
      <c r="E26" s="69"/>
      <c r="F26" s="77"/>
      <c r="G26" s="78"/>
      <c r="H26" s="69"/>
    </row>
    <row r="27" spans="1:8" ht="12.75">
      <c r="A27" s="60">
        <v>1</v>
      </c>
      <c r="B27" s="61"/>
      <c r="C27" s="15">
        <v>2</v>
      </c>
      <c r="D27" s="60">
        <v>3</v>
      </c>
      <c r="E27" s="61"/>
      <c r="F27" s="60">
        <v>4</v>
      </c>
      <c r="G27" s="62"/>
      <c r="H27" s="63"/>
    </row>
    <row r="28" spans="1:8" ht="13.5" customHeight="1">
      <c r="A28" s="40" t="s">
        <v>0</v>
      </c>
      <c r="B28" s="16"/>
      <c r="C28" s="15"/>
      <c r="D28" s="64"/>
      <c r="E28" s="65"/>
      <c r="F28" s="64"/>
      <c r="G28" s="75"/>
      <c r="H28" s="65"/>
    </row>
    <row r="29" spans="1:8" ht="13.5" customHeight="1">
      <c r="A29" s="3" t="s">
        <v>127</v>
      </c>
      <c r="B29" s="17"/>
      <c r="C29" s="9" t="s">
        <v>130</v>
      </c>
      <c r="D29" s="64">
        <f>D30-D31</f>
        <v>1.0999999999999996</v>
      </c>
      <c r="E29" s="65"/>
      <c r="F29" s="64">
        <f>F30-F31</f>
        <v>2</v>
      </c>
      <c r="G29" s="75"/>
      <c r="H29" s="65"/>
    </row>
    <row r="30" spans="1:8" ht="13.5" customHeight="1">
      <c r="A30" s="3" t="s">
        <v>6</v>
      </c>
      <c r="B30" s="17"/>
      <c r="C30" s="9" t="s">
        <v>131</v>
      </c>
      <c r="D30" s="64">
        <v>5.3</v>
      </c>
      <c r="E30" s="65"/>
      <c r="F30" s="64">
        <v>6.7</v>
      </c>
      <c r="G30" s="75"/>
      <c r="H30" s="65"/>
    </row>
    <row r="31" spans="1:8" ht="13.5" customHeight="1">
      <c r="A31" s="3" t="s">
        <v>128</v>
      </c>
      <c r="B31" s="17"/>
      <c r="C31" s="9" t="s">
        <v>132</v>
      </c>
      <c r="D31" s="64">
        <v>4.2</v>
      </c>
      <c r="E31" s="65"/>
      <c r="F31" s="64">
        <v>4.7</v>
      </c>
      <c r="G31" s="75"/>
      <c r="H31" s="65"/>
    </row>
    <row r="32" spans="1:8" ht="13.5" customHeight="1">
      <c r="A32" s="3" t="s">
        <v>129</v>
      </c>
      <c r="B32" s="17"/>
      <c r="C32" s="9" t="s">
        <v>51</v>
      </c>
      <c r="D32" s="64">
        <v>0.3</v>
      </c>
      <c r="E32" s="65"/>
      <c r="F32" s="64"/>
      <c r="G32" s="75"/>
      <c r="H32" s="65"/>
    </row>
    <row r="33" spans="1:8" ht="13.5" customHeight="1">
      <c r="A33" s="3" t="s">
        <v>1</v>
      </c>
      <c r="B33" s="17"/>
      <c r="C33" s="9" t="s">
        <v>52</v>
      </c>
      <c r="D33" s="64">
        <f>D34-D35</f>
        <v>777.5</v>
      </c>
      <c r="E33" s="65"/>
      <c r="F33" s="64">
        <f>F34-F35</f>
        <v>480.20000000000005</v>
      </c>
      <c r="G33" s="75"/>
      <c r="H33" s="65"/>
    </row>
    <row r="34" spans="1:8" ht="13.5" customHeight="1">
      <c r="A34" s="3" t="s">
        <v>6</v>
      </c>
      <c r="B34" s="17"/>
      <c r="C34" s="9" t="s">
        <v>53</v>
      </c>
      <c r="D34" s="64">
        <v>2416</v>
      </c>
      <c r="E34" s="65"/>
      <c r="F34" s="64">
        <v>2416</v>
      </c>
      <c r="G34" s="75"/>
      <c r="H34" s="65"/>
    </row>
    <row r="35" spans="1:8" ht="13.5" customHeight="1">
      <c r="A35" s="3" t="s">
        <v>2</v>
      </c>
      <c r="B35" s="17"/>
      <c r="C35" s="9" t="s">
        <v>54</v>
      </c>
      <c r="D35" s="64">
        <v>1638.5</v>
      </c>
      <c r="E35" s="65"/>
      <c r="F35" s="64">
        <v>1935.8</v>
      </c>
      <c r="G35" s="75"/>
      <c r="H35" s="65"/>
    </row>
    <row r="36" spans="1:8" ht="13.5" customHeight="1">
      <c r="A36" s="3" t="s">
        <v>3</v>
      </c>
      <c r="B36" s="41"/>
      <c r="C36" s="9" t="s">
        <v>116</v>
      </c>
      <c r="D36" s="64"/>
      <c r="E36" s="65"/>
      <c r="F36" s="64"/>
      <c r="G36" s="75"/>
      <c r="H36" s="65"/>
    </row>
    <row r="37" spans="1:8" ht="13.5" customHeight="1">
      <c r="A37" s="3" t="s">
        <v>4</v>
      </c>
      <c r="B37" s="17"/>
      <c r="C37" s="9" t="s">
        <v>117</v>
      </c>
      <c r="D37" s="64"/>
      <c r="E37" s="65"/>
      <c r="F37" s="64"/>
      <c r="G37" s="75"/>
      <c r="H37" s="65"/>
    </row>
    <row r="38" spans="1:8" ht="13.5" customHeight="1">
      <c r="A38" s="3" t="s">
        <v>5</v>
      </c>
      <c r="B38" s="17"/>
      <c r="C38" s="9" t="s">
        <v>118</v>
      </c>
      <c r="D38" s="64"/>
      <c r="E38" s="65"/>
      <c r="F38" s="64"/>
      <c r="G38" s="75"/>
      <c r="H38" s="65"/>
    </row>
    <row r="39" spans="1:8" ht="13.5" customHeight="1">
      <c r="A39" s="18" t="s">
        <v>7</v>
      </c>
      <c r="B39" s="16"/>
      <c r="C39" s="10" t="s">
        <v>55</v>
      </c>
      <c r="D39" s="70">
        <f>D29+D33+D38+D32</f>
        <v>778.9</v>
      </c>
      <c r="E39" s="72"/>
      <c r="F39" s="70">
        <f>F29+F33+F38+F32</f>
        <v>482.20000000000005</v>
      </c>
      <c r="G39" s="71"/>
      <c r="H39" s="72"/>
    </row>
    <row r="40" spans="1:8" ht="13.5" customHeight="1">
      <c r="A40" s="40" t="s">
        <v>8</v>
      </c>
      <c r="B40" s="16"/>
      <c r="C40" s="9"/>
      <c r="D40" s="64"/>
      <c r="E40" s="65"/>
      <c r="F40" s="64"/>
      <c r="G40" s="75"/>
      <c r="H40" s="65"/>
    </row>
    <row r="41" spans="1:8" ht="13.5" customHeight="1">
      <c r="A41" s="3" t="s">
        <v>57</v>
      </c>
      <c r="B41" s="41"/>
      <c r="C41" s="9" t="s">
        <v>56</v>
      </c>
      <c r="D41" s="64">
        <v>40.9</v>
      </c>
      <c r="E41" s="65"/>
      <c r="F41" s="64">
        <v>38.2</v>
      </c>
      <c r="G41" s="75"/>
      <c r="H41" s="65"/>
    </row>
    <row r="42" spans="1:8" ht="13.5" customHeight="1">
      <c r="A42" s="3" t="s">
        <v>58</v>
      </c>
      <c r="B42" s="17"/>
      <c r="C42" s="9" t="s">
        <v>59</v>
      </c>
      <c r="D42" s="64">
        <v>2.9</v>
      </c>
      <c r="E42" s="65"/>
      <c r="F42" s="64">
        <v>15.8</v>
      </c>
      <c r="G42" s="75"/>
      <c r="H42" s="65"/>
    </row>
    <row r="43" spans="1:8" ht="13.5" customHeight="1">
      <c r="A43" s="3" t="s">
        <v>119</v>
      </c>
      <c r="B43" s="17"/>
      <c r="C43" s="9" t="s">
        <v>60</v>
      </c>
      <c r="D43" s="6"/>
      <c r="E43" s="7"/>
      <c r="F43" s="6"/>
      <c r="G43" s="8"/>
      <c r="H43" s="7"/>
    </row>
    <row r="44" spans="1:8" ht="24.75" customHeight="1">
      <c r="A44" s="87" t="s">
        <v>9</v>
      </c>
      <c r="B44" s="80"/>
      <c r="C44" s="9" t="s">
        <v>61</v>
      </c>
      <c r="D44" s="64">
        <v>27.4</v>
      </c>
      <c r="E44" s="65"/>
      <c r="F44" s="64"/>
      <c r="G44" s="75"/>
      <c r="H44" s="65"/>
    </row>
    <row r="45" spans="1:8" ht="22.5" customHeight="1">
      <c r="A45" s="87" t="s">
        <v>10</v>
      </c>
      <c r="B45" s="80"/>
      <c r="C45" s="21" t="s">
        <v>62</v>
      </c>
      <c r="D45" s="64">
        <v>0.4</v>
      </c>
      <c r="E45" s="65"/>
      <c r="F45" s="64">
        <v>3.4</v>
      </c>
      <c r="G45" s="75"/>
      <c r="H45" s="65"/>
    </row>
    <row r="46" spans="1:8" ht="12.75" customHeight="1">
      <c r="A46" s="22" t="s">
        <v>110</v>
      </c>
      <c r="B46" s="20"/>
      <c r="C46" s="21" t="s">
        <v>63</v>
      </c>
      <c r="D46" s="6"/>
      <c r="E46" s="7"/>
      <c r="F46" s="6">
        <v>3.4</v>
      </c>
      <c r="G46" s="8"/>
      <c r="H46" s="7"/>
    </row>
    <row r="47" spans="1:8" ht="13.5" customHeight="1">
      <c r="A47" s="3" t="s">
        <v>11</v>
      </c>
      <c r="B47" s="17"/>
      <c r="C47" s="9" t="s">
        <v>64</v>
      </c>
      <c r="D47" s="64">
        <v>0.3</v>
      </c>
      <c r="E47" s="65"/>
      <c r="F47" s="64"/>
      <c r="G47" s="75"/>
      <c r="H47" s="65"/>
    </row>
    <row r="48" spans="1:8" ht="13.5" customHeight="1">
      <c r="A48" s="3" t="s">
        <v>12</v>
      </c>
      <c r="B48" s="17"/>
      <c r="C48" s="9" t="s">
        <v>120</v>
      </c>
      <c r="D48" s="64"/>
      <c r="E48" s="65"/>
      <c r="F48" s="64"/>
      <c r="G48" s="75"/>
      <c r="H48" s="65"/>
    </row>
    <row r="49" spans="1:8" ht="13.5" customHeight="1">
      <c r="A49" s="3" t="s">
        <v>13</v>
      </c>
      <c r="B49" s="17"/>
      <c r="C49" s="9" t="s">
        <v>65</v>
      </c>
      <c r="D49" s="64">
        <v>13.8</v>
      </c>
      <c r="E49" s="65"/>
      <c r="F49" s="64">
        <v>10.9</v>
      </c>
      <c r="G49" s="75"/>
      <c r="H49" s="65"/>
    </row>
    <row r="50" spans="1:8" ht="13.5" customHeight="1">
      <c r="A50" s="3" t="s">
        <v>66</v>
      </c>
      <c r="B50" s="16"/>
      <c r="C50" s="9" t="s">
        <v>67</v>
      </c>
      <c r="D50" s="64"/>
      <c r="E50" s="65"/>
      <c r="F50" s="64"/>
      <c r="G50" s="75"/>
      <c r="H50" s="65"/>
    </row>
    <row r="51" spans="1:8" ht="13.5" customHeight="1">
      <c r="A51" s="3" t="s">
        <v>14</v>
      </c>
      <c r="B51" s="17"/>
      <c r="C51" s="9" t="s">
        <v>68</v>
      </c>
      <c r="D51" s="64"/>
      <c r="E51" s="65"/>
      <c r="F51" s="64"/>
      <c r="G51" s="75"/>
      <c r="H51" s="65"/>
    </row>
    <row r="52" spans="1:8" ht="13.5" customHeight="1">
      <c r="A52" s="18" t="s">
        <v>15</v>
      </c>
      <c r="B52" s="16"/>
      <c r="C52" s="10" t="s">
        <v>69</v>
      </c>
      <c r="D52" s="70">
        <f>D41+D44+D45+D47+D49+D50+D51</f>
        <v>82.8</v>
      </c>
      <c r="E52" s="72"/>
      <c r="F52" s="70">
        <f>F41+F44+F45+F49+F50</f>
        <v>52.5</v>
      </c>
      <c r="G52" s="71"/>
      <c r="H52" s="72"/>
    </row>
    <row r="53" spans="1:8" ht="26.25" customHeight="1">
      <c r="A53" s="79" t="s">
        <v>121</v>
      </c>
      <c r="B53" s="80"/>
      <c r="C53" s="10" t="s">
        <v>143</v>
      </c>
      <c r="D53" s="64"/>
      <c r="E53" s="65"/>
      <c r="F53" s="64"/>
      <c r="G53" s="75"/>
      <c r="H53" s="65"/>
    </row>
    <row r="54" spans="1:8" ht="13.5" customHeight="1">
      <c r="A54" s="18" t="s">
        <v>16</v>
      </c>
      <c r="B54" s="16"/>
      <c r="C54" s="10" t="s">
        <v>144</v>
      </c>
      <c r="D54" s="70">
        <f>D39+D52</f>
        <v>861.6999999999999</v>
      </c>
      <c r="E54" s="72"/>
      <c r="F54" s="70">
        <f>F39+F52</f>
        <v>534.7</v>
      </c>
      <c r="G54" s="71"/>
      <c r="H54" s="72"/>
    </row>
    <row r="55" spans="1:8" ht="9" customHeight="1">
      <c r="A55" s="23"/>
      <c r="B55" s="24"/>
      <c r="C55" s="42"/>
      <c r="D55" s="12"/>
      <c r="E55" s="12"/>
      <c r="F55" s="12"/>
      <c r="G55" s="12"/>
      <c r="H55" s="12"/>
    </row>
    <row r="56" spans="1:8" ht="13.5" customHeight="1">
      <c r="A56" s="23"/>
      <c r="B56" s="24"/>
      <c r="C56" s="13"/>
      <c r="D56" s="13"/>
      <c r="E56" s="12"/>
      <c r="F56" s="12"/>
      <c r="G56" s="12"/>
      <c r="H56" s="12"/>
    </row>
    <row r="57" spans="1:8" ht="12.75">
      <c r="A57" s="83" t="s">
        <v>23</v>
      </c>
      <c r="B57" s="84"/>
      <c r="C57" s="90" t="s">
        <v>18</v>
      </c>
      <c r="D57" s="66" t="s">
        <v>145</v>
      </c>
      <c r="E57" s="67"/>
      <c r="F57" s="66" t="s">
        <v>146</v>
      </c>
      <c r="G57" s="76"/>
      <c r="H57" s="67"/>
    </row>
    <row r="58" spans="1:8" ht="12.75">
      <c r="A58" s="85"/>
      <c r="B58" s="86"/>
      <c r="C58" s="91"/>
      <c r="D58" s="68"/>
      <c r="E58" s="69"/>
      <c r="F58" s="77"/>
      <c r="G58" s="78"/>
      <c r="H58" s="69"/>
    </row>
    <row r="59" spans="1:8" ht="12.75">
      <c r="A59" s="60">
        <v>1</v>
      </c>
      <c r="B59" s="61"/>
      <c r="C59" s="15">
        <v>2</v>
      </c>
      <c r="D59" s="60">
        <v>3</v>
      </c>
      <c r="E59" s="61"/>
      <c r="F59" s="60">
        <v>4</v>
      </c>
      <c r="G59" s="62"/>
      <c r="H59" s="63"/>
    </row>
    <row r="60" spans="1:8" ht="14.25" customHeight="1">
      <c r="A60" s="53" t="s">
        <v>24</v>
      </c>
      <c r="B60" s="16"/>
      <c r="C60" s="15"/>
      <c r="D60" s="64"/>
      <c r="E60" s="65"/>
      <c r="F60" s="64"/>
      <c r="G60" s="75"/>
      <c r="H60" s="65"/>
    </row>
    <row r="61" spans="1:8" ht="12.75" customHeight="1">
      <c r="A61" s="3" t="s">
        <v>115</v>
      </c>
      <c r="B61" s="17"/>
      <c r="C61" s="9" t="s">
        <v>70</v>
      </c>
      <c r="D61" s="64">
        <v>670.5</v>
      </c>
      <c r="E61" s="65"/>
      <c r="F61" s="64">
        <v>670.5</v>
      </c>
      <c r="G61" s="92"/>
      <c r="H61" s="93"/>
    </row>
    <row r="62" spans="1:8" ht="12.75" customHeight="1">
      <c r="A62" s="3" t="s">
        <v>48</v>
      </c>
      <c r="B62" s="17"/>
      <c r="C62" s="9" t="s">
        <v>114</v>
      </c>
      <c r="D62" s="64"/>
      <c r="E62" s="65"/>
      <c r="F62" s="64"/>
      <c r="G62" s="75"/>
      <c r="H62" s="65"/>
    </row>
    <row r="63" spans="1:8" ht="12.75" customHeight="1">
      <c r="A63" s="3" t="s">
        <v>49</v>
      </c>
      <c r="B63" s="17"/>
      <c r="C63" s="9" t="s">
        <v>113</v>
      </c>
      <c r="D63" s="64">
        <v>10.8</v>
      </c>
      <c r="E63" s="65"/>
      <c r="F63" s="64">
        <v>10.8</v>
      </c>
      <c r="G63" s="75"/>
      <c r="H63" s="65"/>
    </row>
    <row r="64" spans="1:8" ht="12.75" customHeight="1">
      <c r="A64" s="3" t="s">
        <v>25</v>
      </c>
      <c r="B64" s="17"/>
      <c r="C64" s="9" t="s">
        <v>71</v>
      </c>
      <c r="D64" s="64">
        <v>-315.1</v>
      </c>
      <c r="E64" s="65"/>
      <c r="F64" s="64">
        <v>-409</v>
      </c>
      <c r="G64" s="75"/>
      <c r="H64" s="65"/>
    </row>
    <row r="65" spans="1:8" ht="12.75" customHeight="1">
      <c r="A65" s="3" t="s">
        <v>50</v>
      </c>
      <c r="B65" s="17"/>
      <c r="C65" s="9" t="s">
        <v>112</v>
      </c>
      <c r="D65" s="64"/>
      <c r="E65" s="65"/>
      <c r="F65" s="64"/>
      <c r="G65" s="92"/>
      <c r="H65" s="93"/>
    </row>
    <row r="66" spans="1:8" ht="12.75" customHeight="1">
      <c r="A66" s="18" t="s">
        <v>7</v>
      </c>
      <c r="B66" s="17"/>
      <c r="C66" s="10" t="s">
        <v>72</v>
      </c>
      <c r="D66" s="70">
        <f>SUM(D61:D65)</f>
        <v>366.19999999999993</v>
      </c>
      <c r="E66" s="72"/>
      <c r="F66" s="70">
        <f>F61+F62+F63+F64+F65</f>
        <v>272.29999999999995</v>
      </c>
      <c r="G66" s="71"/>
      <c r="H66" s="72"/>
    </row>
    <row r="67" spans="1:8" ht="25.5" customHeight="1">
      <c r="A67" s="88" t="s">
        <v>147</v>
      </c>
      <c r="B67" s="89"/>
      <c r="C67" s="9" t="s">
        <v>148</v>
      </c>
      <c r="D67" s="64"/>
      <c r="E67" s="65"/>
      <c r="F67" s="64"/>
      <c r="G67" s="75"/>
      <c r="H67" s="65"/>
    </row>
    <row r="68" spans="1:8" ht="12.75" customHeight="1">
      <c r="A68" s="53" t="s">
        <v>104</v>
      </c>
      <c r="B68" s="17"/>
      <c r="C68" s="9"/>
      <c r="D68" s="64"/>
      <c r="E68" s="65"/>
      <c r="F68" s="64"/>
      <c r="G68" s="75"/>
      <c r="H68" s="65"/>
    </row>
    <row r="69" spans="1:8" ht="12.75" customHeight="1">
      <c r="A69" s="3" t="s">
        <v>26</v>
      </c>
      <c r="B69" s="17"/>
      <c r="C69" s="9" t="s">
        <v>105</v>
      </c>
      <c r="D69" s="64"/>
      <c r="E69" s="65"/>
      <c r="F69" s="64"/>
      <c r="G69" s="75"/>
      <c r="H69" s="65"/>
    </row>
    <row r="70" spans="1:8" ht="12.75" customHeight="1">
      <c r="A70" s="87" t="s">
        <v>106</v>
      </c>
      <c r="B70" s="80"/>
      <c r="C70" s="9"/>
      <c r="D70" s="6"/>
      <c r="E70" s="7"/>
      <c r="F70" s="6"/>
      <c r="G70" s="8"/>
      <c r="H70" s="7"/>
    </row>
    <row r="71" spans="1:8" ht="12.75" customHeight="1">
      <c r="A71" s="87" t="s">
        <v>107</v>
      </c>
      <c r="B71" s="80"/>
      <c r="C71" s="21" t="s">
        <v>108</v>
      </c>
      <c r="D71" s="64"/>
      <c r="E71" s="65"/>
      <c r="F71" s="64"/>
      <c r="G71" s="75"/>
      <c r="H71" s="65"/>
    </row>
    <row r="72" spans="1:8" ht="12.75" customHeight="1">
      <c r="A72" s="87" t="s">
        <v>109</v>
      </c>
      <c r="B72" s="80"/>
      <c r="C72" s="21" t="s">
        <v>73</v>
      </c>
      <c r="D72" s="64">
        <v>0</v>
      </c>
      <c r="E72" s="65"/>
      <c r="F72" s="64">
        <v>17</v>
      </c>
      <c r="G72" s="75"/>
      <c r="H72" s="65"/>
    </row>
    <row r="73" spans="1:8" ht="12.75" customHeight="1">
      <c r="A73" s="22" t="s">
        <v>103</v>
      </c>
      <c r="B73" s="17"/>
      <c r="C73" s="9" t="s">
        <v>74</v>
      </c>
      <c r="D73" s="64">
        <v>1.9</v>
      </c>
      <c r="E73" s="65"/>
      <c r="F73" s="64">
        <v>1.3</v>
      </c>
      <c r="G73" s="75"/>
      <c r="H73" s="65"/>
    </row>
    <row r="74" spans="1:8" ht="12.75" customHeight="1">
      <c r="A74" s="22" t="s">
        <v>110</v>
      </c>
      <c r="B74" s="17"/>
      <c r="C74" s="9" t="s">
        <v>111</v>
      </c>
      <c r="D74" s="6"/>
      <c r="E74" s="7"/>
      <c r="F74" s="6"/>
      <c r="G74" s="8"/>
      <c r="H74" s="7"/>
    </row>
    <row r="75" spans="1:8" ht="12.75" customHeight="1">
      <c r="A75" s="22" t="s">
        <v>102</v>
      </c>
      <c r="B75" s="17"/>
      <c r="C75" s="9" t="s">
        <v>75</v>
      </c>
      <c r="D75" s="64"/>
      <c r="E75" s="65"/>
      <c r="F75" s="64">
        <v>0</v>
      </c>
      <c r="G75" s="75"/>
      <c r="H75" s="65"/>
    </row>
    <row r="76" spans="1:8" ht="12.75" customHeight="1">
      <c r="A76" s="22" t="s">
        <v>101</v>
      </c>
      <c r="B76" s="17"/>
      <c r="C76" s="9" t="s">
        <v>76</v>
      </c>
      <c r="D76" s="64"/>
      <c r="E76" s="65"/>
      <c r="F76" s="64">
        <v>0</v>
      </c>
      <c r="G76" s="75"/>
      <c r="H76" s="65"/>
    </row>
    <row r="77" spans="1:8" ht="12.75" customHeight="1">
      <c r="A77" s="3" t="s">
        <v>99</v>
      </c>
      <c r="B77" s="17"/>
      <c r="C77" s="9" t="s">
        <v>100</v>
      </c>
      <c r="D77" s="64">
        <v>493.5</v>
      </c>
      <c r="E77" s="63"/>
      <c r="F77" s="64">
        <v>243.8</v>
      </c>
      <c r="G77" s="75"/>
      <c r="H77" s="65"/>
    </row>
    <row r="78" spans="1:8" ht="12.75" customHeight="1">
      <c r="A78" s="3" t="s">
        <v>27</v>
      </c>
      <c r="B78" s="17"/>
      <c r="C78" s="9" t="s">
        <v>77</v>
      </c>
      <c r="D78" s="64">
        <v>0.1</v>
      </c>
      <c r="E78" s="65"/>
      <c r="F78" s="64">
        <v>0.3</v>
      </c>
      <c r="G78" s="75"/>
      <c r="H78" s="65"/>
    </row>
    <row r="79" spans="1:8" ht="12.75" customHeight="1">
      <c r="A79" s="18" t="s">
        <v>96</v>
      </c>
      <c r="B79" s="17"/>
      <c r="C79" s="10" t="s">
        <v>78</v>
      </c>
      <c r="D79" s="70">
        <f>SUM(D69:E78)</f>
        <v>495.5</v>
      </c>
      <c r="E79" s="72"/>
      <c r="F79" s="70">
        <f>SUM(F69:H78)-G74</f>
        <v>262.40000000000003</v>
      </c>
      <c r="G79" s="71"/>
      <c r="H79" s="72"/>
    </row>
    <row r="80" spans="1:8" ht="33.75" customHeight="1">
      <c r="A80" s="79" t="s">
        <v>98</v>
      </c>
      <c r="B80" s="80"/>
      <c r="C80" s="10" t="s">
        <v>97</v>
      </c>
      <c r="D80" s="64"/>
      <c r="E80" s="65"/>
      <c r="F80" s="64"/>
      <c r="G80" s="75"/>
      <c r="H80" s="65"/>
    </row>
    <row r="81" spans="1:8" ht="12.75" customHeight="1">
      <c r="A81" s="18" t="s">
        <v>16</v>
      </c>
      <c r="B81" s="16"/>
      <c r="C81" s="10" t="s">
        <v>79</v>
      </c>
      <c r="D81" s="70">
        <f>D66+D79</f>
        <v>861.6999999999999</v>
      </c>
      <c r="E81" s="72"/>
      <c r="F81" s="70">
        <f>F66+F79</f>
        <v>534.7</v>
      </c>
      <c r="G81" s="71"/>
      <c r="H81" s="72"/>
    </row>
    <row r="82" spans="1:8" ht="12.75" customHeight="1">
      <c r="A82" s="23"/>
      <c r="B82" s="24"/>
      <c r="C82" s="54"/>
      <c r="D82" s="55"/>
      <c r="E82" s="55"/>
      <c r="F82" s="55"/>
      <c r="G82" s="55"/>
      <c r="H82" s="55"/>
    </row>
    <row r="83" spans="1:8" ht="8.25" customHeight="1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36"/>
      <c r="B84" s="73"/>
      <c r="C84" s="73"/>
      <c r="D84" s="73"/>
      <c r="E84" s="25"/>
      <c r="F84" s="74"/>
      <c r="G84" s="74"/>
      <c r="H84" s="5"/>
    </row>
    <row r="85" spans="1:8" ht="12.75">
      <c r="A85" s="25"/>
      <c r="B85" s="25"/>
      <c r="C85" s="25"/>
      <c r="D85" s="25"/>
      <c r="E85" s="25"/>
      <c r="F85" s="25"/>
      <c r="G85" s="2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</sheetData>
  <sheetProtection/>
  <mergeCells count="137">
    <mergeCell ref="F16:H16"/>
    <mergeCell ref="A13:D13"/>
    <mergeCell ref="A14:D14"/>
    <mergeCell ref="D42:E42"/>
    <mergeCell ref="D44:E44"/>
    <mergeCell ref="C21:D21"/>
    <mergeCell ref="D35:E35"/>
    <mergeCell ref="A15:D15"/>
    <mergeCell ref="A17:D17"/>
    <mergeCell ref="F15:H15"/>
    <mergeCell ref="F7:H7"/>
    <mergeCell ref="F17:H17"/>
    <mergeCell ref="A19:H19"/>
    <mergeCell ref="A25:B26"/>
    <mergeCell ref="A27:B27"/>
    <mergeCell ref="A21:B21"/>
    <mergeCell ref="D27:E27"/>
    <mergeCell ref="C25:C26"/>
    <mergeCell ref="A12:D12"/>
    <mergeCell ref="E1:H1"/>
    <mergeCell ref="E2:H2"/>
    <mergeCell ref="F12:H12"/>
    <mergeCell ref="F13:H13"/>
    <mergeCell ref="F10:H10"/>
    <mergeCell ref="F14:H14"/>
    <mergeCell ref="E5:H5"/>
    <mergeCell ref="D81:E81"/>
    <mergeCell ref="F81:H81"/>
    <mergeCell ref="D73:E73"/>
    <mergeCell ref="D75:E75"/>
    <mergeCell ref="D76:E76"/>
    <mergeCell ref="F79:H79"/>
    <mergeCell ref="D78:E78"/>
    <mergeCell ref="F78:H78"/>
    <mergeCell ref="D77:E77"/>
    <mergeCell ref="F73:H73"/>
    <mergeCell ref="F71:H71"/>
    <mergeCell ref="D65:E65"/>
    <mergeCell ref="F65:H65"/>
    <mergeCell ref="D71:E71"/>
    <mergeCell ref="F68:H68"/>
    <mergeCell ref="D66:E66"/>
    <mergeCell ref="D69:E69"/>
    <mergeCell ref="F69:H69"/>
    <mergeCell ref="D67:E67"/>
    <mergeCell ref="F42:H42"/>
    <mergeCell ref="F41:H41"/>
    <mergeCell ref="F33:H33"/>
    <mergeCell ref="D36:E36"/>
    <mergeCell ref="F36:H36"/>
    <mergeCell ref="F37:H37"/>
    <mergeCell ref="F40:H40"/>
    <mergeCell ref="F64:H64"/>
    <mergeCell ref="D38:E38"/>
    <mergeCell ref="D60:E60"/>
    <mergeCell ref="D64:E64"/>
    <mergeCell ref="D61:E61"/>
    <mergeCell ref="F51:H51"/>
    <mergeCell ref="F61:H61"/>
    <mergeCell ref="F38:H38"/>
    <mergeCell ref="D40:E40"/>
    <mergeCell ref="D41:E41"/>
    <mergeCell ref="F72:H72"/>
    <mergeCell ref="F77:H77"/>
    <mergeCell ref="D72:E72"/>
    <mergeCell ref="F35:H35"/>
    <mergeCell ref="F63:H63"/>
    <mergeCell ref="F50:H50"/>
    <mergeCell ref="F67:H67"/>
    <mergeCell ref="F54:H54"/>
    <mergeCell ref="F66:H66"/>
    <mergeCell ref="D63:E63"/>
    <mergeCell ref="D68:E68"/>
    <mergeCell ref="A80:B80"/>
    <mergeCell ref="A70:B70"/>
    <mergeCell ref="A71:B71"/>
    <mergeCell ref="D80:E80"/>
    <mergeCell ref="F80:H80"/>
    <mergeCell ref="D79:E79"/>
    <mergeCell ref="F75:H75"/>
    <mergeCell ref="A72:B72"/>
    <mergeCell ref="F76:H76"/>
    <mergeCell ref="A67:B67"/>
    <mergeCell ref="F45:H45"/>
    <mergeCell ref="F47:H47"/>
    <mergeCell ref="D47:E47"/>
    <mergeCell ref="D48:E48"/>
    <mergeCell ref="D52:E52"/>
    <mergeCell ref="C57:C58"/>
    <mergeCell ref="D57:E58"/>
    <mergeCell ref="F48:H48"/>
    <mergeCell ref="D50:E50"/>
    <mergeCell ref="A57:B58"/>
    <mergeCell ref="A44:B44"/>
    <mergeCell ref="F44:H44"/>
    <mergeCell ref="A45:B45"/>
    <mergeCell ref="D45:E45"/>
    <mergeCell ref="F52:H52"/>
    <mergeCell ref="D51:E51"/>
    <mergeCell ref="F49:H49"/>
    <mergeCell ref="D37:E37"/>
    <mergeCell ref="D28:E28"/>
    <mergeCell ref="F28:H28"/>
    <mergeCell ref="D32:E32"/>
    <mergeCell ref="F32:H32"/>
    <mergeCell ref="D39:E39"/>
    <mergeCell ref="F34:H34"/>
    <mergeCell ref="F30:H30"/>
    <mergeCell ref="D31:E31"/>
    <mergeCell ref="F31:H31"/>
    <mergeCell ref="D34:E34"/>
    <mergeCell ref="F25:H26"/>
    <mergeCell ref="F27:H27"/>
    <mergeCell ref="D33:E33"/>
    <mergeCell ref="G23:H23"/>
    <mergeCell ref="D29:E29"/>
    <mergeCell ref="F29:H29"/>
    <mergeCell ref="B84:D84"/>
    <mergeCell ref="F84:G84"/>
    <mergeCell ref="F53:H53"/>
    <mergeCell ref="D54:E54"/>
    <mergeCell ref="D53:E53"/>
    <mergeCell ref="F57:H58"/>
    <mergeCell ref="A53:B53"/>
    <mergeCell ref="F60:H60"/>
    <mergeCell ref="D62:E62"/>
    <mergeCell ref="F62:H62"/>
    <mergeCell ref="E3:H3"/>
    <mergeCell ref="E4:H4"/>
    <mergeCell ref="A8:H8"/>
    <mergeCell ref="A59:B59"/>
    <mergeCell ref="D59:E59"/>
    <mergeCell ref="F59:H59"/>
    <mergeCell ref="D49:E49"/>
    <mergeCell ref="D25:E26"/>
    <mergeCell ref="F39:H39"/>
    <mergeCell ref="D30:E30"/>
  </mergeCells>
  <printOptions/>
  <pageMargins left="0.5118110236220472" right="0.2755905511811024" top="0.31496062992125984" bottom="0.4724409448818898" header="0.31496062992125984" footer="0.5118110236220472"/>
  <pageSetup fitToHeight="1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24"/>
  <sheetViews>
    <sheetView zoomScalePageLayoutView="0" workbookViewId="0" topLeftCell="A1">
      <selection activeCell="C18" sqref="C18:D18"/>
    </sheetView>
  </sheetViews>
  <sheetFormatPr defaultColWidth="9.00390625" defaultRowHeight="12.75"/>
  <cols>
    <col min="1" max="1" width="47.00390625" style="0" customWidth="1"/>
    <col min="2" max="2" width="8.125" style="0" customWidth="1"/>
    <col min="3" max="3" width="5.50390625" style="0" customWidth="1"/>
    <col min="4" max="4" width="12.00390625" style="0" customWidth="1"/>
    <col min="5" max="5" width="8.625" style="0" customWidth="1"/>
    <col min="6" max="6" width="6.50390625" style="0" customWidth="1"/>
    <col min="7" max="7" width="7.625" style="0" customWidth="1"/>
  </cols>
  <sheetData>
    <row r="1" spans="1:7" ht="15">
      <c r="A1" s="4" t="s">
        <v>37</v>
      </c>
      <c r="B1" s="4"/>
      <c r="C1" s="4"/>
      <c r="D1" s="5"/>
      <c r="E1" s="39"/>
      <c r="F1" s="36"/>
      <c r="G1" s="36"/>
    </row>
    <row r="2" spans="1:7" ht="12.75">
      <c r="A2" s="37" t="s">
        <v>28</v>
      </c>
      <c r="B2" s="108" t="s">
        <v>153</v>
      </c>
      <c r="C2" s="108"/>
      <c r="D2" s="38" t="s">
        <v>149</v>
      </c>
      <c r="E2" s="39"/>
      <c r="F2" s="36"/>
      <c r="G2" s="36"/>
    </row>
    <row r="3" spans="1:7" ht="12.75">
      <c r="A3" s="5"/>
      <c r="B3" s="5"/>
      <c r="C3" s="5"/>
      <c r="D3" s="43" t="s">
        <v>122</v>
      </c>
      <c r="E3" s="44" t="s">
        <v>41</v>
      </c>
      <c r="F3" s="5"/>
      <c r="G3" s="31">
        <v>1801007</v>
      </c>
    </row>
    <row r="4" spans="1:7" ht="12.75">
      <c r="A4" s="83" t="s">
        <v>29</v>
      </c>
      <c r="B4" s="90" t="s">
        <v>18</v>
      </c>
      <c r="C4" s="66" t="s">
        <v>30</v>
      </c>
      <c r="D4" s="67"/>
      <c r="E4" s="66" t="s">
        <v>31</v>
      </c>
      <c r="F4" s="76"/>
      <c r="G4" s="67"/>
    </row>
    <row r="5" spans="1:7" ht="12.75">
      <c r="A5" s="85"/>
      <c r="B5" s="91"/>
      <c r="C5" s="68"/>
      <c r="D5" s="69"/>
      <c r="E5" s="77"/>
      <c r="F5" s="78"/>
      <c r="G5" s="69"/>
    </row>
    <row r="6" spans="1:7" ht="12.75">
      <c r="A6" s="14">
        <v>1</v>
      </c>
      <c r="B6" s="15">
        <v>2</v>
      </c>
      <c r="C6" s="60">
        <v>3</v>
      </c>
      <c r="D6" s="61"/>
      <c r="E6" s="60">
        <v>4</v>
      </c>
      <c r="F6" s="62"/>
      <c r="G6" s="63"/>
    </row>
    <row r="7" spans="1:7" ht="24.75" customHeight="1">
      <c r="A7" s="19" t="s">
        <v>95</v>
      </c>
      <c r="B7" s="45" t="s">
        <v>80</v>
      </c>
      <c r="C7" s="64">
        <v>1313.6</v>
      </c>
      <c r="D7" s="65"/>
      <c r="E7" s="64">
        <v>874</v>
      </c>
      <c r="F7" s="75"/>
      <c r="G7" s="65"/>
    </row>
    <row r="8" spans="1:7" ht="12.75" customHeight="1">
      <c r="A8" s="3" t="s">
        <v>32</v>
      </c>
      <c r="B8" s="9" t="s">
        <v>81</v>
      </c>
      <c r="C8" s="64">
        <v>552.8</v>
      </c>
      <c r="D8" s="65"/>
      <c r="E8" s="64">
        <v>392</v>
      </c>
      <c r="F8" s="75"/>
      <c r="G8" s="65"/>
    </row>
    <row r="9" spans="1:7" ht="12.75" customHeight="1">
      <c r="A9" s="3" t="s">
        <v>45</v>
      </c>
      <c r="B9" s="9" t="s">
        <v>82</v>
      </c>
      <c r="C9" s="64">
        <v>249.7</v>
      </c>
      <c r="D9" s="65"/>
      <c r="E9" s="64">
        <v>249.3</v>
      </c>
      <c r="F9" s="75"/>
      <c r="G9" s="65"/>
    </row>
    <row r="10" spans="1:7" ht="12.75" customHeight="1">
      <c r="A10" s="3" t="s">
        <v>94</v>
      </c>
      <c r="B10" s="10" t="s">
        <v>83</v>
      </c>
      <c r="C10" s="64">
        <f>C7+C8+C9</f>
        <v>2116.1</v>
      </c>
      <c r="D10" s="65"/>
      <c r="E10" s="64">
        <f>E7+E8+E9</f>
        <v>1515.3</v>
      </c>
      <c r="F10" s="75"/>
      <c r="G10" s="65"/>
    </row>
    <row r="11" spans="1:7" ht="12.75" customHeight="1">
      <c r="A11" s="19" t="s">
        <v>46</v>
      </c>
      <c r="B11" s="45" t="s">
        <v>84</v>
      </c>
      <c r="C11" s="64">
        <v>1036.1</v>
      </c>
      <c r="D11" s="65"/>
      <c r="E11" s="64">
        <v>709.2</v>
      </c>
      <c r="F11" s="75"/>
      <c r="G11" s="65"/>
    </row>
    <row r="12" spans="1:7" ht="12.75" customHeight="1">
      <c r="A12" s="3" t="s">
        <v>33</v>
      </c>
      <c r="B12" s="9" t="s">
        <v>85</v>
      </c>
      <c r="C12" s="64">
        <v>817.3</v>
      </c>
      <c r="D12" s="65"/>
      <c r="E12" s="64">
        <v>579.6</v>
      </c>
      <c r="F12" s="75"/>
      <c r="G12" s="65"/>
    </row>
    <row r="13" spans="1:7" ht="12.75" customHeight="1">
      <c r="A13" s="3"/>
      <c r="B13" s="9"/>
      <c r="C13" s="11"/>
      <c r="D13" s="7"/>
      <c r="E13" s="64"/>
      <c r="F13" s="75"/>
      <c r="G13" s="65"/>
    </row>
    <row r="14" spans="1:7" ht="12.75" customHeight="1">
      <c r="A14" s="3" t="s">
        <v>47</v>
      </c>
      <c r="B14" s="9" t="s">
        <v>86</v>
      </c>
      <c r="C14" s="64">
        <v>359.3</v>
      </c>
      <c r="D14" s="65"/>
      <c r="E14" s="64">
        <v>375</v>
      </c>
      <c r="F14" s="75"/>
      <c r="G14" s="65"/>
    </row>
    <row r="15" spans="1:7" ht="12.75" customHeight="1">
      <c r="A15" s="3" t="s">
        <v>93</v>
      </c>
      <c r="B15" s="10" t="s">
        <v>87</v>
      </c>
      <c r="C15" s="64">
        <f>C11+C12+C14</f>
        <v>2212.7</v>
      </c>
      <c r="D15" s="65"/>
      <c r="E15" s="64">
        <f>E11+E12+E14</f>
        <v>1663.8000000000002</v>
      </c>
      <c r="F15" s="75"/>
      <c r="G15" s="65"/>
    </row>
    <row r="16" spans="1:7" ht="12.75" customHeight="1">
      <c r="A16" s="3" t="s">
        <v>92</v>
      </c>
      <c r="B16" s="9" t="s">
        <v>88</v>
      </c>
      <c r="C16" s="64">
        <f>C10-C15</f>
        <v>-96.59999999999991</v>
      </c>
      <c r="D16" s="65"/>
      <c r="E16" s="64">
        <f>E10-E15</f>
        <v>-148.50000000000023</v>
      </c>
      <c r="F16" s="75"/>
      <c r="G16" s="65"/>
    </row>
    <row r="17" spans="1:7" ht="12.75" customHeight="1">
      <c r="A17" s="3" t="s">
        <v>34</v>
      </c>
      <c r="B17" s="9" t="s">
        <v>89</v>
      </c>
      <c r="C17" s="110"/>
      <c r="D17" s="111"/>
      <c r="E17" s="64"/>
      <c r="F17" s="75"/>
      <c r="G17" s="65"/>
    </row>
    <row r="18" spans="1:7" ht="12.75" customHeight="1">
      <c r="A18" s="3" t="s">
        <v>91</v>
      </c>
      <c r="B18" s="10" t="s">
        <v>90</v>
      </c>
      <c r="C18" s="64">
        <f>C16-C17</f>
        <v>-96.59999999999991</v>
      </c>
      <c r="D18" s="65"/>
      <c r="E18" s="64">
        <f>E16-E17</f>
        <v>-148.50000000000023</v>
      </c>
      <c r="F18" s="75"/>
      <c r="G18" s="65"/>
    </row>
    <row r="19" spans="1:7" ht="15" customHeight="1">
      <c r="A19" s="18"/>
      <c r="B19" s="10"/>
      <c r="C19" s="64"/>
      <c r="D19" s="65"/>
      <c r="E19" s="64"/>
      <c r="F19" s="75"/>
      <c r="G19" s="6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46" t="s">
        <v>35</v>
      </c>
      <c r="B21" s="26"/>
      <c r="C21" s="26"/>
      <c r="D21" s="47" t="s">
        <v>151</v>
      </c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46" t="s">
        <v>36</v>
      </c>
      <c r="B23" s="26"/>
      <c r="C23" s="26"/>
      <c r="D23" s="47" t="s">
        <v>152</v>
      </c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</sheetData>
  <sheetProtection/>
  <mergeCells count="32">
    <mergeCell ref="C15:D15"/>
    <mergeCell ref="E15:G15"/>
    <mergeCell ref="C19:D19"/>
    <mergeCell ref="E19:G19"/>
    <mergeCell ref="C17:D17"/>
    <mergeCell ref="E17:G17"/>
    <mergeCell ref="C16:D16"/>
    <mergeCell ref="E16:G16"/>
    <mergeCell ref="C18:D18"/>
    <mergeCell ref="E18:G18"/>
    <mergeCell ref="C12:D12"/>
    <mergeCell ref="E12:G12"/>
    <mergeCell ref="C14:D14"/>
    <mergeCell ref="E14:G14"/>
    <mergeCell ref="C10:D10"/>
    <mergeCell ref="E10:G10"/>
    <mergeCell ref="C11:D11"/>
    <mergeCell ref="E11:G11"/>
    <mergeCell ref="E13:G13"/>
    <mergeCell ref="C7:D7"/>
    <mergeCell ref="E7:G7"/>
    <mergeCell ref="C9:D9"/>
    <mergeCell ref="E9:G9"/>
    <mergeCell ref="C8:D8"/>
    <mergeCell ref="E8:G8"/>
    <mergeCell ref="A4:A5"/>
    <mergeCell ref="B4:B5"/>
    <mergeCell ref="C4:D5"/>
    <mergeCell ref="E4:G5"/>
    <mergeCell ref="B2:C2"/>
    <mergeCell ref="C6:D6"/>
    <mergeCell ref="E6:G6"/>
  </mergeCells>
  <printOptions/>
  <pageMargins left="0.7874015748031497" right="0.31496062992125984" top="6.771653543307087" bottom="0.2362204724409449" header="0.5118110236220472" footer="0.2362204724409449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Користувач Windows</cp:lastModifiedBy>
  <cp:lastPrinted>2022-01-10T06:09:29Z</cp:lastPrinted>
  <dcterms:created xsi:type="dcterms:W3CDTF">2008-01-04T00:08:57Z</dcterms:created>
  <dcterms:modified xsi:type="dcterms:W3CDTF">2022-01-19T12:43:17Z</dcterms:modified>
  <cp:category/>
  <cp:version/>
  <cp:contentType/>
  <cp:contentStatus/>
</cp:coreProperties>
</file>